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133" i="1" l="1"/>
  <c r="D130" i="1"/>
  <c r="D71" i="1"/>
  <c r="D67" i="1"/>
  <c r="H39" i="1" l="1"/>
  <c r="H24" i="1"/>
  <c r="H21" i="1" l="1"/>
  <c r="H16" i="1" l="1"/>
  <c r="H27" i="1" l="1"/>
  <c r="H48" i="1" l="1"/>
  <c r="H28" i="1" l="1"/>
  <c r="H19" i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<sst xmlns="http://schemas.openxmlformats.org/spreadsheetml/2006/main" count="356" uniqueCount="190">
  <si>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</si>
  <si>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</si>
  <si>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</si>
  <si>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</si>
  <si>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</si>
  <si>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</si>
  <si>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</si>
  <si>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</si>
  <si>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</si>
  <si>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</si>
  <si>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</si>
  <si>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</si>
  <si>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</si>
  <si>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</si>
  <si>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</si>
  <si>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</si>
  <si>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</si>
  <si>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</si>
  <si>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</si>
  <si>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</si>
  <si>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</si>
  <si>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</si>
  <si>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</si>
  <si>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</si>
  <si>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</si>
  <si>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Dana:13.09.2019.</t>
  </si>
  <si>
    <t>Primljena i neutrošena participacija od 13.09.2019.</t>
  </si>
  <si>
    <t>426711</t>
  </si>
  <si>
    <t xml:space="preserve">AB Trade </t>
  </si>
  <si>
    <t>Sanitetski materijal</t>
  </si>
  <si>
    <t>F-443</t>
  </si>
  <si>
    <t>Flora-Komerc</t>
  </si>
  <si>
    <t>7460/19</t>
  </si>
  <si>
    <t>7707/19</t>
  </si>
  <si>
    <t>426721</t>
  </si>
  <si>
    <t>Interlab exim</t>
  </si>
  <si>
    <t>Laboratorijski materijal</t>
  </si>
  <si>
    <t>2302-07003434-19</t>
  </si>
  <si>
    <t>2302-07003435-19</t>
  </si>
  <si>
    <t>Lavija</t>
  </si>
  <si>
    <t>1264/2019</t>
  </si>
  <si>
    <t>Vicor</t>
  </si>
  <si>
    <t>R19-08305</t>
  </si>
  <si>
    <t>Sinofarm</t>
  </si>
  <si>
    <t>IF2019-16437</t>
  </si>
  <si>
    <t>IF2019-16436</t>
  </si>
  <si>
    <t>Velebit</t>
  </si>
  <si>
    <t>2589/2019</t>
  </si>
  <si>
    <t>R19-08304</t>
  </si>
  <si>
    <t>UKUPNO SANITETSKI MATERIJAL</t>
  </si>
  <si>
    <t>426411</t>
  </si>
  <si>
    <t>NIS ad</t>
  </si>
  <si>
    <t>Benzin</t>
  </si>
  <si>
    <t>9003260273</t>
  </si>
  <si>
    <t>421225</t>
  </si>
  <si>
    <t>JP EPS-TE-KO Kostolac</t>
  </si>
  <si>
    <t>Centralno grejanje</t>
  </si>
  <si>
    <t>501-23335/2019</t>
  </si>
  <si>
    <t>Toplifikacija JP</t>
  </si>
  <si>
    <t>3326-31-1374-0819</t>
  </si>
  <si>
    <t>UKUPNO ENERGENTI</t>
  </si>
  <si>
    <t>425115</t>
  </si>
  <si>
    <t>Aqva Marija</t>
  </si>
  <si>
    <t>Radovi na vodovodu i kanalizaciji</t>
  </si>
  <si>
    <t>272-19</t>
  </si>
  <si>
    <t>288-19</t>
  </si>
  <si>
    <t>426812</t>
  </si>
  <si>
    <t>Duga MIM</t>
  </si>
  <si>
    <t>Inventar za održavanje higijene</t>
  </si>
  <si>
    <t>16/2019</t>
  </si>
  <si>
    <t>426591</t>
  </si>
  <si>
    <t>Demos</t>
  </si>
  <si>
    <t>Ostali materijal za očuvanje životne sredine</t>
  </si>
  <si>
    <t>291/19</t>
  </si>
  <si>
    <t>426491</t>
  </si>
  <si>
    <t>Delmax</t>
  </si>
  <si>
    <t>Ostali materijal za prevozna sredstva</t>
  </si>
  <si>
    <t>1013</t>
  </si>
  <si>
    <t>426413</t>
  </si>
  <si>
    <t>Ulja i maziva</t>
  </si>
  <si>
    <t>1111</t>
  </si>
  <si>
    <t>426111</t>
  </si>
  <si>
    <t>Deltagraf</t>
  </si>
  <si>
    <t>Kancelarijski materijal</t>
  </si>
  <si>
    <t>1780</t>
  </si>
  <si>
    <t>424351</t>
  </si>
  <si>
    <t>Inst.Dr.Karajović</t>
  </si>
  <si>
    <t>Ostale medicinske usluge</t>
  </si>
  <si>
    <t>19-2917-12</t>
  </si>
  <si>
    <t>421324</t>
  </si>
  <si>
    <t>JKP Komunalne službe</t>
  </si>
  <si>
    <t>Odvoz otpada</t>
  </si>
  <si>
    <t>1509419</t>
  </si>
  <si>
    <t>1509319</t>
  </si>
  <si>
    <t>1509219</t>
  </si>
  <si>
    <t>1426219</t>
  </si>
  <si>
    <t>1426119</t>
  </si>
  <si>
    <t>1426019</t>
  </si>
  <si>
    <t>1425919</t>
  </si>
  <si>
    <t>426791</t>
  </si>
  <si>
    <t>Ostali medicinski i laboratorijski materijal</t>
  </si>
  <si>
    <t>1274/2019</t>
  </si>
  <si>
    <t>425251</t>
  </si>
  <si>
    <t>Vinča</t>
  </si>
  <si>
    <t>Tekuće popravke i održavanje medicinske opreme</t>
  </si>
  <si>
    <t>R191005234</t>
  </si>
  <si>
    <t>M Parts</t>
  </si>
  <si>
    <t>639/19</t>
  </si>
  <si>
    <t>648/19</t>
  </si>
  <si>
    <t>Mercator-S</t>
  </si>
  <si>
    <t>17620-24-1807</t>
  </si>
  <si>
    <t>17620-24-1855</t>
  </si>
  <si>
    <t>426811</t>
  </si>
  <si>
    <t>Hemijska sredstva za čišćenje</t>
  </si>
  <si>
    <t>17620-24-1857</t>
  </si>
  <si>
    <t>423432</t>
  </si>
  <si>
    <t>NIPD Reč naroda</t>
  </si>
  <si>
    <t>Objavljivanje tendera</t>
  </si>
  <si>
    <t>533-1012</t>
  </si>
  <si>
    <t>Promedia</t>
  </si>
  <si>
    <t>RO-14320/19</t>
  </si>
  <si>
    <t>Print SR</t>
  </si>
  <si>
    <t>3800/19</t>
  </si>
  <si>
    <t>3801/19</t>
  </si>
  <si>
    <t>3802/19</t>
  </si>
  <si>
    <t>425222</t>
  </si>
  <si>
    <t>Računarska oprema</t>
  </si>
  <si>
    <t>251/19</t>
  </si>
  <si>
    <t>252/19</t>
  </si>
  <si>
    <t>3816/19</t>
  </si>
  <si>
    <t>426911</t>
  </si>
  <si>
    <t>Profil STR</t>
  </si>
  <si>
    <t>Potrošni materijal</t>
  </si>
  <si>
    <t>MR.173</t>
  </si>
  <si>
    <t>421412</t>
  </si>
  <si>
    <t>Orion</t>
  </si>
  <si>
    <t>Internet</t>
  </si>
  <si>
    <t>UGF0831/19-0711</t>
  </si>
  <si>
    <t>Vujić STR</t>
  </si>
  <si>
    <t>1304</t>
  </si>
  <si>
    <t>423611</t>
  </si>
  <si>
    <t>Tip Top perionica</t>
  </si>
  <si>
    <t>Pranje veša</t>
  </si>
  <si>
    <t>30</t>
  </si>
  <si>
    <t>Procentar</t>
  </si>
  <si>
    <t>19-311-000287</t>
  </si>
  <si>
    <t>Telenor</t>
  </si>
  <si>
    <t>51-09102144-1908</t>
  </si>
  <si>
    <t>425117</t>
  </si>
  <si>
    <t>Električne instalacije</t>
  </si>
  <si>
    <t>R19-07856</t>
  </si>
  <si>
    <t>423212</t>
  </si>
  <si>
    <t>Zipsoft</t>
  </si>
  <si>
    <t>Usluge održavanja softvera</t>
  </si>
  <si>
    <t>19-360-000280</t>
  </si>
  <si>
    <t>MT:S Telekom 012</t>
  </si>
  <si>
    <t>55-215-012-1083277</t>
  </si>
  <si>
    <t>421411</t>
  </si>
  <si>
    <t>Telefon</t>
  </si>
  <si>
    <t>426913</t>
  </si>
  <si>
    <t>MT:S Telekom 062</t>
  </si>
  <si>
    <t>Alat i inventar</t>
  </si>
  <si>
    <t>98-215-062-1083278</t>
  </si>
  <si>
    <t>421414</t>
  </si>
  <si>
    <t>Usluge mobilnog telefona</t>
  </si>
  <si>
    <t>Investfarm-impex</t>
  </si>
  <si>
    <t>2196-2019</t>
  </si>
  <si>
    <t>421311</t>
  </si>
  <si>
    <t>JKP ViK</t>
  </si>
  <si>
    <t>Usluge vodovoda i kanalizacije</t>
  </si>
  <si>
    <t>48-1-000696-08202103</t>
  </si>
  <si>
    <t>57-1-000696-08202100</t>
  </si>
  <si>
    <t>54-1-000696-08202101</t>
  </si>
  <si>
    <t>45-1-000696-08202104</t>
  </si>
  <si>
    <t>51-1-000696-08202102</t>
  </si>
  <si>
    <t>42-1-000696-08202105</t>
  </si>
  <si>
    <t>421422</t>
  </si>
  <si>
    <t>JP PTT Saobraćaj</t>
  </si>
  <si>
    <t>Usluge dostave</t>
  </si>
  <si>
    <t>8319000210432310</t>
  </si>
  <si>
    <t>Razvigor</t>
  </si>
  <si>
    <t>Održavanje softvera</t>
  </si>
  <si>
    <t>106/19</t>
  </si>
  <si>
    <t>UKUPNO MATERIJALNI TROŠKOVI</t>
  </si>
  <si>
    <t>Medicom</t>
  </si>
  <si>
    <t>Ro filmovi</t>
  </si>
  <si>
    <t>00/190401902</t>
  </si>
  <si>
    <t>Tekuće popravkle i održavanje</t>
  </si>
  <si>
    <t>UKUPNO ZUBNI MATERIJAL</t>
  </si>
  <si>
    <t>Dana 13.09.2019.godine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</si>
</sst>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49" fontId="6" fillId="0" borderId="1" xfId="0" applyNumberFormat="1" applyFont="1" applyBorder="1"/>
    <xf numFmtId="0" fontId="7" fillId="0" borderId="1" xfId="1" applyBorder="1"/>
    <xf numFmtId="4" fontId="7" fillId="0" borderId="1" xfId="1" applyNumberFormat="1" applyBorder="1" applyAlignment="1">
      <alignment horizontal="left"/>
    </xf>
    <xf numFmtId="4" fontId="7" fillId="0" borderId="1" xfId="1" applyNumberFormat="1" applyBorder="1"/>
    <xf numFmtId="49" fontId="7" fillId="0" borderId="1" xfId="1" applyNumberFormat="1" applyBorder="1"/>
    <xf numFmtId="49" fontId="6" fillId="5" borderId="1" xfId="0" applyNumberFormat="1" applyFont="1" applyFill="1" applyBorder="1"/>
    <xf numFmtId="0" fontId="7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49" fontId="7" fillId="5" borderId="1" xfId="1" applyNumberForma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3"/>
  <sheetViews>
    <sheetView tabSelected="1" topLeftCell="A40" zoomScaleNormal="100" workbookViewId="0">
      <selection activeCell="F53" sqref="F53"/>
    </sheetView>
  </sheetViews>
  <sheetFormatPr defaultRowHeight="15" x14ac:dyDescent="0.25"/>
  <cols>
    <col min="1" max="1" width="6.7109375" customWidth="1"/>
    <col min="2" max="2" width="23.42578125" customWidth="1"/>
    <col min="3" max="3" width="34.5703125" customWidth="1"/>
    <col min="4" max="4" width="14.42578125" customWidth="1"/>
    <col min="5" max="5" width="20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3" t="s">
        <v>20</v>
      </c>
      <c r="C12" s="23"/>
      <c r="D12" s="23"/>
      <c r="E12" s="23"/>
      <c r="F12" s="23"/>
      <c r="G12" s="14">
        <v>43721</v>
      </c>
      <c r="H12" s="7">
        <v>5775020.2400000002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>
        <v>43721</v>
      </c>
      <c r="H13" s="3">
        <f>H14+H25-H32-H42</f>
        <v>8743737.5700000003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43721</v>
      </c>
      <c r="H14" s="4">
        <f>H15+H16+H17+H18+H19+H20+H21+H22+H23+H24</f>
        <v>9998023.7999999989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</f>
        <v>2882693.1300000004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v>955500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</f>
        <v>2160975.7299999995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</f>
        <v>1260527.19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6">
        <v>43721</v>
      </c>
      <c r="H25" s="4">
        <f>H26+H27+H28+H29+H30+H31</f>
        <v>1876226.73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12665.19+179666.67+179666.66+179666.67-130110.8-160000+179666.66-42081.6-130110.8-7474.26+179666.67-73480+359333.33+179666.67-17052+179666.66+179666.67</f>
        <v>1249022.3900000001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222027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f>116901.44-116901.44+37517.74-37517.74</f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7">
        <v>43721</v>
      </c>
      <c r="H32" s="5">
        <f>SUM(H33:H41)</f>
        <v>3070512.96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10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782466.95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955500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f>1329023.01+3523</f>
        <v>1332546.01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7">
        <v>43721</v>
      </c>
      <c r="H42" s="5">
        <f>SUM(H43:H47)</f>
        <v>60000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60000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43721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</f>
        <v>64439.119999999813</v>
      </c>
      <c r="I48" s="11"/>
      <c r="J48"/>
      <c r="L48" s="8"/>
    </row>
    <row r="49" spans="1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1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8808176.6899999995</v>
      </c>
      <c r="I50" s="11"/>
      <c r="J50" s="11"/>
      <c r="K50" s="8"/>
    </row>
    <row r="51" spans="1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1:11" ht="15.75" x14ac:dyDescent="0.25">
      <c r="B52" s="21" t="s">
        <v>189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1:11" x14ac:dyDescent="0.25">
      <c r="A54" s="38" t="s">
        <v>27</v>
      </c>
      <c r="B54" s="39" t="s">
        <v>28</v>
      </c>
      <c r="C54" s="40" t="s">
        <v>29</v>
      </c>
      <c r="D54" s="41">
        <v>6806.32</v>
      </c>
      <c r="E54" s="42" t="s">
        <v>30</v>
      </c>
    </row>
    <row r="55" spans="1:11" x14ac:dyDescent="0.25">
      <c r="A55" s="38" t="s">
        <v>27</v>
      </c>
      <c r="B55" s="39" t="s">
        <v>31</v>
      </c>
      <c r="C55" s="40" t="s">
        <v>29</v>
      </c>
      <c r="D55" s="41">
        <v>48960</v>
      </c>
      <c r="E55" s="42" t="s">
        <v>32</v>
      </c>
    </row>
    <row r="56" spans="1:11" x14ac:dyDescent="0.25">
      <c r="A56" s="38" t="s">
        <v>27</v>
      </c>
      <c r="B56" s="39" t="s">
        <v>31</v>
      </c>
      <c r="C56" s="40" t="s">
        <v>29</v>
      </c>
      <c r="D56" s="41">
        <v>33048</v>
      </c>
      <c r="E56" s="42" t="s">
        <v>33</v>
      </c>
    </row>
    <row r="57" spans="1:11" x14ac:dyDescent="0.25">
      <c r="A57" s="38" t="s">
        <v>34</v>
      </c>
      <c r="B57" s="39" t="s">
        <v>35</v>
      </c>
      <c r="C57" s="40" t="s">
        <v>36</v>
      </c>
      <c r="D57" s="41">
        <v>146749.43</v>
      </c>
      <c r="E57" s="42" t="s">
        <v>37</v>
      </c>
    </row>
    <row r="58" spans="1:11" x14ac:dyDescent="0.25">
      <c r="A58" s="38" t="s">
        <v>34</v>
      </c>
      <c r="B58" s="39" t="s">
        <v>35</v>
      </c>
      <c r="C58" s="40" t="s">
        <v>36</v>
      </c>
      <c r="D58" s="41">
        <v>65025.599999999999</v>
      </c>
      <c r="E58" s="42" t="s">
        <v>38</v>
      </c>
    </row>
    <row r="59" spans="1:11" x14ac:dyDescent="0.25">
      <c r="A59" s="38" t="s">
        <v>27</v>
      </c>
      <c r="B59" s="39" t="s">
        <v>39</v>
      </c>
      <c r="C59" s="40" t="s">
        <v>29</v>
      </c>
      <c r="D59" s="41">
        <v>19800</v>
      </c>
      <c r="E59" s="42" t="s">
        <v>40</v>
      </c>
    </row>
    <row r="60" spans="1:11" x14ac:dyDescent="0.25">
      <c r="A60" s="38" t="s">
        <v>34</v>
      </c>
      <c r="B60" s="39" t="s">
        <v>41</v>
      </c>
      <c r="C60" s="40" t="s">
        <v>36</v>
      </c>
      <c r="D60" s="41">
        <v>57420</v>
      </c>
      <c r="E60" s="42" t="s">
        <v>42</v>
      </c>
    </row>
    <row r="61" spans="1:11" x14ac:dyDescent="0.25">
      <c r="A61" s="38" t="s">
        <v>27</v>
      </c>
      <c r="B61" s="39" t="s">
        <v>43</v>
      </c>
      <c r="C61" s="40" t="s">
        <v>29</v>
      </c>
      <c r="D61" s="41">
        <v>34446</v>
      </c>
      <c r="E61" s="42" t="s">
        <v>44</v>
      </c>
    </row>
    <row r="62" spans="1:11" x14ac:dyDescent="0.25">
      <c r="A62" s="38" t="s">
        <v>34</v>
      </c>
      <c r="B62" s="39" t="s">
        <v>43</v>
      </c>
      <c r="C62" s="40" t="s">
        <v>36</v>
      </c>
      <c r="D62" s="41">
        <v>1056</v>
      </c>
      <c r="E62" s="42" t="s">
        <v>44</v>
      </c>
    </row>
    <row r="63" spans="1:11" x14ac:dyDescent="0.25">
      <c r="A63" s="38" t="s">
        <v>27</v>
      </c>
      <c r="B63" s="39" t="s">
        <v>43</v>
      </c>
      <c r="C63" s="40" t="s">
        <v>29</v>
      </c>
      <c r="D63" s="41">
        <v>50556</v>
      </c>
      <c r="E63" s="42" t="s">
        <v>45</v>
      </c>
    </row>
    <row r="64" spans="1:11" x14ac:dyDescent="0.25">
      <c r="A64" s="38" t="s">
        <v>27</v>
      </c>
      <c r="B64" s="39" t="s">
        <v>46</v>
      </c>
      <c r="C64" s="40" t="s">
        <v>29</v>
      </c>
      <c r="D64" s="41">
        <v>6000</v>
      </c>
      <c r="E64" s="42" t="s">
        <v>47</v>
      </c>
    </row>
    <row r="65" spans="1:5" x14ac:dyDescent="0.25">
      <c r="A65" s="38" t="s">
        <v>34</v>
      </c>
      <c r="B65" s="39" t="s">
        <v>41</v>
      </c>
      <c r="C65" s="40" t="s">
        <v>36</v>
      </c>
      <c r="D65" s="41">
        <v>271838</v>
      </c>
      <c r="E65" s="42" t="s">
        <v>48</v>
      </c>
    </row>
    <row r="66" spans="1:5" x14ac:dyDescent="0.25">
      <c r="A66" s="38" t="s">
        <v>27</v>
      </c>
      <c r="B66" s="39" t="s">
        <v>41</v>
      </c>
      <c r="C66" s="40" t="s">
        <v>29</v>
      </c>
      <c r="D66" s="41">
        <v>40761.599999999999</v>
      </c>
      <c r="E66" s="42" t="s">
        <v>48</v>
      </c>
    </row>
    <row r="67" spans="1:5" x14ac:dyDescent="0.25">
      <c r="A67" s="43"/>
      <c r="B67" s="44"/>
      <c r="C67" s="45" t="s">
        <v>49</v>
      </c>
      <c r="D67" s="46">
        <f>SUM(D54:D66)</f>
        <v>782466.95</v>
      </c>
      <c r="E67" s="47"/>
    </row>
    <row r="68" spans="1:5" x14ac:dyDescent="0.25">
      <c r="A68" s="38" t="s">
        <v>50</v>
      </c>
      <c r="B68" s="39" t="s">
        <v>51</v>
      </c>
      <c r="C68" s="40" t="s">
        <v>52</v>
      </c>
      <c r="D68" s="41">
        <v>851418.99</v>
      </c>
      <c r="E68" s="42" t="s">
        <v>53</v>
      </c>
    </row>
    <row r="69" spans="1:5" x14ac:dyDescent="0.25">
      <c r="A69" s="38" t="s">
        <v>54</v>
      </c>
      <c r="B69" s="39" t="s">
        <v>55</v>
      </c>
      <c r="C69" s="40" t="s">
        <v>56</v>
      </c>
      <c r="D69" s="41">
        <v>20740.18</v>
      </c>
      <c r="E69" s="42" t="s">
        <v>57</v>
      </c>
    </row>
    <row r="70" spans="1:5" x14ac:dyDescent="0.25">
      <c r="A70" s="38" t="s">
        <v>54</v>
      </c>
      <c r="B70" s="39" t="s">
        <v>58</v>
      </c>
      <c r="C70" s="40" t="s">
        <v>56</v>
      </c>
      <c r="D70" s="41">
        <v>83340.83</v>
      </c>
      <c r="E70" s="42" t="s">
        <v>59</v>
      </c>
    </row>
    <row r="71" spans="1:5" x14ac:dyDescent="0.25">
      <c r="A71" s="43"/>
      <c r="B71" s="44"/>
      <c r="C71" s="45" t="s">
        <v>60</v>
      </c>
      <c r="D71" s="46">
        <f>SUM(D68:D70)</f>
        <v>955500</v>
      </c>
      <c r="E71" s="47"/>
    </row>
    <row r="72" spans="1:5" x14ac:dyDescent="0.25">
      <c r="A72" s="38" t="s">
        <v>61</v>
      </c>
      <c r="B72" s="39" t="s">
        <v>62</v>
      </c>
      <c r="C72" s="40" t="s">
        <v>63</v>
      </c>
      <c r="D72" s="41">
        <v>6930</v>
      </c>
      <c r="E72" s="42" t="s">
        <v>64</v>
      </c>
    </row>
    <row r="73" spans="1:5" x14ac:dyDescent="0.25">
      <c r="A73" s="38" t="s">
        <v>61</v>
      </c>
      <c r="B73" s="39" t="s">
        <v>62</v>
      </c>
      <c r="C73" s="40" t="s">
        <v>63</v>
      </c>
      <c r="D73" s="41">
        <v>900</v>
      </c>
      <c r="E73" s="42" t="s">
        <v>65</v>
      </c>
    </row>
    <row r="74" spans="1:5" x14ac:dyDescent="0.25">
      <c r="A74" s="38" t="s">
        <v>66</v>
      </c>
      <c r="B74" s="39" t="s">
        <v>67</v>
      </c>
      <c r="C74" s="40" t="s">
        <v>68</v>
      </c>
      <c r="D74" s="41">
        <v>6800</v>
      </c>
      <c r="E74" s="42" t="s">
        <v>69</v>
      </c>
    </row>
    <row r="75" spans="1:5" x14ac:dyDescent="0.25">
      <c r="A75" s="38" t="s">
        <v>70</v>
      </c>
      <c r="B75" s="39" t="s">
        <v>71</v>
      </c>
      <c r="C75" s="40" t="s">
        <v>72</v>
      </c>
      <c r="D75" s="41">
        <v>123000</v>
      </c>
      <c r="E75" s="42" t="s">
        <v>73</v>
      </c>
    </row>
    <row r="76" spans="1:5" x14ac:dyDescent="0.25">
      <c r="A76" s="38" t="s">
        <v>74</v>
      </c>
      <c r="B76" s="39" t="s">
        <v>75</v>
      </c>
      <c r="C76" s="40" t="s">
        <v>76</v>
      </c>
      <c r="D76" s="41">
        <v>2357.19</v>
      </c>
      <c r="E76" s="42" t="s">
        <v>77</v>
      </c>
    </row>
    <row r="77" spans="1:5" x14ac:dyDescent="0.25">
      <c r="A77" s="38" t="s">
        <v>78</v>
      </c>
      <c r="B77" s="39" t="s">
        <v>75</v>
      </c>
      <c r="C77" s="40" t="s">
        <v>79</v>
      </c>
      <c r="D77" s="41">
        <v>2211.6</v>
      </c>
      <c r="E77" s="42" t="s">
        <v>80</v>
      </c>
    </row>
    <row r="78" spans="1:5" x14ac:dyDescent="0.25">
      <c r="A78" s="38" t="s">
        <v>74</v>
      </c>
      <c r="B78" s="39" t="s">
        <v>75</v>
      </c>
      <c r="C78" s="40" t="s">
        <v>76</v>
      </c>
      <c r="D78" s="41">
        <v>1848.84</v>
      </c>
      <c r="E78" s="42" t="s">
        <v>80</v>
      </c>
    </row>
    <row r="79" spans="1:5" x14ac:dyDescent="0.25">
      <c r="A79" s="38" t="s">
        <v>81</v>
      </c>
      <c r="B79" s="39" t="s">
        <v>82</v>
      </c>
      <c r="C79" s="40" t="s">
        <v>83</v>
      </c>
      <c r="D79" s="41">
        <v>3276</v>
      </c>
      <c r="E79" s="42" t="s">
        <v>84</v>
      </c>
    </row>
    <row r="80" spans="1:5" x14ac:dyDescent="0.25">
      <c r="A80" s="38" t="s">
        <v>85</v>
      </c>
      <c r="B80" s="39" t="s">
        <v>86</v>
      </c>
      <c r="C80" s="40" t="s">
        <v>87</v>
      </c>
      <c r="D80" s="41">
        <v>3600</v>
      </c>
      <c r="E80" s="42" t="s">
        <v>88</v>
      </c>
    </row>
    <row r="81" spans="1:5" x14ac:dyDescent="0.25">
      <c r="A81" s="38" t="s">
        <v>89</v>
      </c>
      <c r="B81" s="39" t="s">
        <v>90</v>
      </c>
      <c r="C81" s="40" t="s">
        <v>91</v>
      </c>
      <c r="D81" s="41">
        <v>494.11</v>
      </c>
      <c r="E81" s="42" t="s">
        <v>92</v>
      </c>
    </row>
    <row r="82" spans="1:5" x14ac:dyDescent="0.25">
      <c r="A82" s="38" t="s">
        <v>89</v>
      </c>
      <c r="B82" s="39" t="s">
        <v>90</v>
      </c>
      <c r="C82" s="40" t="s">
        <v>91</v>
      </c>
      <c r="D82" s="41">
        <v>9137.44</v>
      </c>
      <c r="E82" s="42" t="s">
        <v>93</v>
      </c>
    </row>
    <row r="83" spans="1:5" x14ac:dyDescent="0.25">
      <c r="A83" s="38" t="s">
        <v>89</v>
      </c>
      <c r="B83" s="39" t="s">
        <v>90</v>
      </c>
      <c r="C83" s="40" t="s">
        <v>91</v>
      </c>
      <c r="D83" s="41">
        <v>193.35</v>
      </c>
      <c r="E83" s="42" t="s">
        <v>94</v>
      </c>
    </row>
    <row r="84" spans="1:5" x14ac:dyDescent="0.25">
      <c r="A84" s="38" t="s">
        <v>89</v>
      </c>
      <c r="B84" s="39" t="s">
        <v>90</v>
      </c>
      <c r="C84" s="40" t="s">
        <v>91</v>
      </c>
      <c r="D84" s="41">
        <v>293.60000000000002</v>
      </c>
      <c r="E84" s="42" t="s">
        <v>95</v>
      </c>
    </row>
    <row r="85" spans="1:5" x14ac:dyDescent="0.25">
      <c r="A85" s="38" t="s">
        <v>89</v>
      </c>
      <c r="B85" s="39" t="s">
        <v>90</v>
      </c>
      <c r="C85" s="40" t="s">
        <v>91</v>
      </c>
      <c r="D85" s="41">
        <v>38669.4</v>
      </c>
      <c r="E85" s="42" t="s">
        <v>96</v>
      </c>
    </row>
    <row r="86" spans="1:5" x14ac:dyDescent="0.25">
      <c r="A86" s="38" t="s">
        <v>89</v>
      </c>
      <c r="B86" s="39" t="s">
        <v>90</v>
      </c>
      <c r="C86" s="40" t="s">
        <v>91</v>
      </c>
      <c r="D86" s="41">
        <v>23631.3</v>
      </c>
      <c r="E86" s="42" t="s">
        <v>97</v>
      </c>
    </row>
    <row r="87" spans="1:5" x14ac:dyDescent="0.25">
      <c r="A87" s="38" t="s">
        <v>89</v>
      </c>
      <c r="B87" s="39" t="s">
        <v>90</v>
      </c>
      <c r="C87" s="40" t="s">
        <v>91</v>
      </c>
      <c r="D87" s="41">
        <v>39027.449999999997</v>
      </c>
      <c r="E87" s="42" t="s">
        <v>98</v>
      </c>
    </row>
    <row r="88" spans="1:5" x14ac:dyDescent="0.25">
      <c r="A88" s="38" t="s">
        <v>99</v>
      </c>
      <c r="B88" s="39" t="s">
        <v>39</v>
      </c>
      <c r="C88" s="40" t="s">
        <v>100</v>
      </c>
      <c r="D88" s="41">
        <v>18300</v>
      </c>
      <c r="E88" s="42" t="s">
        <v>40</v>
      </c>
    </row>
    <row r="89" spans="1:5" x14ac:dyDescent="0.25">
      <c r="A89" s="38" t="s">
        <v>99</v>
      </c>
      <c r="B89" s="39" t="s">
        <v>39</v>
      </c>
      <c r="C89" s="40" t="s">
        <v>100</v>
      </c>
      <c r="D89" s="41">
        <v>54900</v>
      </c>
      <c r="E89" s="42" t="s">
        <v>101</v>
      </c>
    </row>
    <row r="90" spans="1:5" x14ac:dyDescent="0.25">
      <c r="A90" s="38" t="s">
        <v>102</v>
      </c>
      <c r="B90" s="39" t="s">
        <v>103</v>
      </c>
      <c r="C90" s="40" t="s">
        <v>104</v>
      </c>
      <c r="D90" s="41">
        <v>39600</v>
      </c>
      <c r="E90" s="42" t="s">
        <v>105</v>
      </c>
    </row>
    <row r="91" spans="1:5" x14ac:dyDescent="0.25">
      <c r="A91" s="38" t="s">
        <v>78</v>
      </c>
      <c r="B91" s="39" t="s">
        <v>106</v>
      </c>
      <c r="C91" s="40" t="s">
        <v>79</v>
      </c>
      <c r="D91" s="41">
        <v>3300</v>
      </c>
      <c r="E91" s="42" t="s">
        <v>107</v>
      </c>
    </row>
    <row r="92" spans="1:5" x14ac:dyDescent="0.25">
      <c r="A92" s="38" t="s">
        <v>74</v>
      </c>
      <c r="B92" s="39" t="s">
        <v>106</v>
      </c>
      <c r="C92" s="40" t="s">
        <v>76</v>
      </c>
      <c r="D92" s="41">
        <v>17250</v>
      </c>
      <c r="E92" s="42" t="s">
        <v>107</v>
      </c>
    </row>
    <row r="93" spans="1:5" x14ac:dyDescent="0.25">
      <c r="A93" s="38" t="s">
        <v>78</v>
      </c>
      <c r="B93" s="39" t="s">
        <v>106</v>
      </c>
      <c r="C93" s="40" t="s">
        <v>79</v>
      </c>
      <c r="D93" s="41">
        <v>3300</v>
      </c>
      <c r="E93" s="42" t="s">
        <v>108</v>
      </c>
    </row>
    <row r="94" spans="1:5" x14ac:dyDescent="0.25">
      <c r="A94" s="38" t="s">
        <v>74</v>
      </c>
      <c r="B94" s="39" t="s">
        <v>106</v>
      </c>
      <c r="C94" s="40" t="s">
        <v>76</v>
      </c>
      <c r="D94" s="41">
        <v>4260</v>
      </c>
      <c r="E94" s="42" t="s">
        <v>108</v>
      </c>
    </row>
    <row r="95" spans="1:5" x14ac:dyDescent="0.25">
      <c r="A95" s="38" t="s">
        <v>66</v>
      </c>
      <c r="B95" s="39" t="s">
        <v>109</v>
      </c>
      <c r="C95" s="40" t="s">
        <v>68</v>
      </c>
      <c r="D95" s="41">
        <v>159586.62</v>
      </c>
      <c r="E95" s="42" t="s">
        <v>110</v>
      </c>
    </row>
    <row r="96" spans="1:5" x14ac:dyDescent="0.25">
      <c r="A96" s="38" t="s">
        <v>66</v>
      </c>
      <c r="B96" s="39" t="s">
        <v>109</v>
      </c>
      <c r="C96" s="40" t="s">
        <v>68</v>
      </c>
      <c r="D96" s="41">
        <v>28265.14</v>
      </c>
      <c r="E96" s="42" t="s">
        <v>111</v>
      </c>
    </row>
    <row r="97" spans="1:5" x14ac:dyDescent="0.25">
      <c r="A97" s="38" t="s">
        <v>112</v>
      </c>
      <c r="B97" s="39" t="s">
        <v>109</v>
      </c>
      <c r="C97" s="40" t="s">
        <v>113</v>
      </c>
      <c r="D97" s="41">
        <v>66957.7</v>
      </c>
      <c r="E97" s="42" t="s">
        <v>114</v>
      </c>
    </row>
    <row r="98" spans="1:5" x14ac:dyDescent="0.25">
      <c r="A98" s="38" t="s">
        <v>115</v>
      </c>
      <c r="B98" s="39" t="s">
        <v>116</v>
      </c>
      <c r="C98" s="40" t="s">
        <v>117</v>
      </c>
      <c r="D98" s="41">
        <v>15000</v>
      </c>
      <c r="E98" s="42" t="s">
        <v>118</v>
      </c>
    </row>
    <row r="99" spans="1:5" x14ac:dyDescent="0.25">
      <c r="A99" s="38" t="s">
        <v>99</v>
      </c>
      <c r="B99" s="39" t="s">
        <v>119</v>
      </c>
      <c r="C99" s="40" t="s">
        <v>100</v>
      </c>
      <c r="D99" s="41">
        <v>12861.6</v>
      </c>
      <c r="E99" s="42" t="s">
        <v>120</v>
      </c>
    </row>
    <row r="100" spans="1:5" x14ac:dyDescent="0.25">
      <c r="A100" s="38" t="s">
        <v>81</v>
      </c>
      <c r="B100" s="39" t="s">
        <v>121</v>
      </c>
      <c r="C100" s="40" t="s">
        <v>83</v>
      </c>
      <c r="D100" s="41">
        <v>2000</v>
      </c>
      <c r="E100" s="42" t="s">
        <v>122</v>
      </c>
    </row>
    <row r="101" spans="1:5" x14ac:dyDescent="0.25">
      <c r="A101" s="38" t="s">
        <v>81</v>
      </c>
      <c r="B101" s="39" t="s">
        <v>121</v>
      </c>
      <c r="C101" s="40" t="s">
        <v>83</v>
      </c>
      <c r="D101" s="41">
        <v>2000</v>
      </c>
      <c r="E101" s="42" t="s">
        <v>123</v>
      </c>
    </row>
    <row r="102" spans="1:5" x14ac:dyDescent="0.25">
      <c r="A102" s="38" t="s">
        <v>81</v>
      </c>
      <c r="B102" s="39" t="s">
        <v>121</v>
      </c>
      <c r="C102" s="40" t="s">
        <v>83</v>
      </c>
      <c r="D102" s="41">
        <v>7000</v>
      </c>
      <c r="E102" s="42" t="s">
        <v>124</v>
      </c>
    </row>
    <row r="103" spans="1:5" x14ac:dyDescent="0.25">
      <c r="A103" s="38" t="s">
        <v>125</v>
      </c>
      <c r="B103" s="39" t="s">
        <v>121</v>
      </c>
      <c r="C103" s="40" t="s">
        <v>126</v>
      </c>
      <c r="D103" s="41">
        <v>1700</v>
      </c>
      <c r="E103" s="42" t="s">
        <v>127</v>
      </c>
    </row>
    <row r="104" spans="1:5" x14ac:dyDescent="0.25">
      <c r="A104" s="38" t="s">
        <v>125</v>
      </c>
      <c r="B104" s="39" t="s">
        <v>121</v>
      </c>
      <c r="C104" s="40" t="s">
        <v>126</v>
      </c>
      <c r="D104" s="41">
        <v>1700</v>
      </c>
      <c r="E104" s="42" t="s">
        <v>128</v>
      </c>
    </row>
    <row r="105" spans="1:5" x14ac:dyDescent="0.25">
      <c r="A105" s="38" t="s">
        <v>81</v>
      </c>
      <c r="B105" s="39" t="s">
        <v>121</v>
      </c>
      <c r="C105" s="40" t="s">
        <v>83</v>
      </c>
      <c r="D105" s="41">
        <v>2000</v>
      </c>
      <c r="E105" s="42" t="s">
        <v>129</v>
      </c>
    </row>
    <row r="106" spans="1:5" x14ac:dyDescent="0.25">
      <c r="A106" s="38" t="s">
        <v>130</v>
      </c>
      <c r="B106" s="39" t="s">
        <v>131</v>
      </c>
      <c r="C106" s="40" t="s">
        <v>132</v>
      </c>
      <c r="D106" s="41">
        <v>3600</v>
      </c>
      <c r="E106" s="42" t="s">
        <v>133</v>
      </c>
    </row>
    <row r="107" spans="1:5" x14ac:dyDescent="0.25">
      <c r="A107" s="38" t="s">
        <v>134</v>
      </c>
      <c r="B107" s="39" t="s">
        <v>135</v>
      </c>
      <c r="C107" s="40" t="s">
        <v>136</v>
      </c>
      <c r="D107" s="41">
        <v>1798.8</v>
      </c>
      <c r="E107" s="42" t="s">
        <v>137</v>
      </c>
    </row>
    <row r="108" spans="1:5" x14ac:dyDescent="0.25">
      <c r="A108" s="38" t="s">
        <v>99</v>
      </c>
      <c r="B108" s="39" t="s">
        <v>43</v>
      </c>
      <c r="C108" s="40" t="s">
        <v>100</v>
      </c>
      <c r="D108" s="41">
        <v>3600</v>
      </c>
      <c r="E108" s="42" t="s">
        <v>44</v>
      </c>
    </row>
    <row r="109" spans="1:5" x14ac:dyDescent="0.25">
      <c r="A109" s="38" t="s">
        <v>66</v>
      </c>
      <c r="B109" s="39" t="s">
        <v>138</v>
      </c>
      <c r="C109" s="40" t="s">
        <v>68</v>
      </c>
      <c r="D109" s="41">
        <v>5810</v>
      </c>
      <c r="E109" s="42" t="s">
        <v>139</v>
      </c>
    </row>
    <row r="110" spans="1:5" x14ac:dyDescent="0.25">
      <c r="A110" s="38" t="s">
        <v>140</v>
      </c>
      <c r="B110" s="39" t="s">
        <v>141</v>
      </c>
      <c r="C110" s="40" t="s">
        <v>142</v>
      </c>
      <c r="D110" s="41">
        <v>47892</v>
      </c>
      <c r="E110" s="42" t="s">
        <v>143</v>
      </c>
    </row>
    <row r="111" spans="1:5" x14ac:dyDescent="0.25">
      <c r="A111" s="38" t="s">
        <v>130</v>
      </c>
      <c r="B111" s="39" t="s">
        <v>144</v>
      </c>
      <c r="C111" s="40" t="s">
        <v>132</v>
      </c>
      <c r="D111" s="41">
        <v>9990</v>
      </c>
      <c r="E111" s="42" t="s">
        <v>145</v>
      </c>
    </row>
    <row r="112" spans="1:5" x14ac:dyDescent="0.25">
      <c r="A112" s="38" t="s">
        <v>134</v>
      </c>
      <c r="B112" s="39" t="s">
        <v>146</v>
      </c>
      <c r="C112" s="40" t="s">
        <v>136</v>
      </c>
      <c r="D112" s="41">
        <v>37488</v>
      </c>
      <c r="E112" s="42" t="s">
        <v>147</v>
      </c>
    </row>
    <row r="113" spans="1:5" x14ac:dyDescent="0.25">
      <c r="A113" s="38" t="s">
        <v>148</v>
      </c>
      <c r="B113" s="39" t="s">
        <v>41</v>
      </c>
      <c r="C113" s="40" t="s">
        <v>149</v>
      </c>
      <c r="D113" s="41">
        <v>2160</v>
      </c>
      <c r="E113" s="42" t="s">
        <v>150</v>
      </c>
    </row>
    <row r="114" spans="1:5" x14ac:dyDescent="0.25">
      <c r="A114" s="38" t="s">
        <v>151</v>
      </c>
      <c r="B114" s="39" t="s">
        <v>152</v>
      </c>
      <c r="C114" s="40" t="s">
        <v>153</v>
      </c>
      <c r="D114" s="41">
        <v>1200</v>
      </c>
      <c r="E114" s="42" t="s">
        <v>154</v>
      </c>
    </row>
    <row r="115" spans="1:5" x14ac:dyDescent="0.25">
      <c r="A115" s="38" t="s">
        <v>99</v>
      </c>
      <c r="B115" s="39" t="s">
        <v>46</v>
      </c>
      <c r="C115" s="40" t="s">
        <v>100</v>
      </c>
      <c r="D115" s="41">
        <v>25200</v>
      </c>
      <c r="E115" s="42" t="s">
        <v>47</v>
      </c>
    </row>
    <row r="116" spans="1:5" x14ac:dyDescent="0.25">
      <c r="A116" s="38" t="s">
        <v>134</v>
      </c>
      <c r="B116" s="39" t="s">
        <v>155</v>
      </c>
      <c r="C116" s="40" t="s">
        <v>136</v>
      </c>
      <c r="D116" s="41">
        <v>2832.5</v>
      </c>
      <c r="E116" s="42" t="s">
        <v>156</v>
      </c>
    </row>
    <row r="117" spans="1:5" x14ac:dyDescent="0.25">
      <c r="A117" s="38" t="s">
        <v>157</v>
      </c>
      <c r="B117" s="39" t="s">
        <v>155</v>
      </c>
      <c r="C117" s="40" t="s">
        <v>158</v>
      </c>
      <c r="D117" s="41">
        <v>23759.33</v>
      </c>
      <c r="E117" s="42" t="s">
        <v>156</v>
      </c>
    </row>
    <row r="118" spans="1:5" x14ac:dyDescent="0.25">
      <c r="A118" s="38" t="s">
        <v>159</v>
      </c>
      <c r="B118" s="39" t="s">
        <v>160</v>
      </c>
      <c r="C118" s="40" t="s">
        <v>161</v>
      </c>
      <c r="D118" s="41">
        <v>23028.9</v>
      </c>
      <c r="E118" s="42" t="s">
        <v>162</v>
      </c>
    </row>
    <row r="119" spans="1:5" x14ac:dyDescent="0.25">
      <c r="A119" s="38" t="s">
        <v>134</v>
      </c>
      <c r="B119" s="39" t="s">
        <v>160</v>
      </c>
      <c r="C119" s="40" t="s">
        <v>136</v>
      </c>
      <c r="D119" s="41">
        <v>47466.7</v>
      </c>
      <c r="E119" s="42" t="s">
        <v>162</v>
      </c>
    </row>
    <row r="120" spans="1:5" x14ac:dyDescent="0.25">
      <c r="A120" s="38" t="s">
        <v>163</v>
      </c>
      <c r="B120" s="39" t="s">
        <v>160</v>
      </c>
      <c r="C120" s="40" t="s">
        <v>164</v>
      </c>
      <c r="D120" s="41">
        <v>82502.63</v>
      </c>
      <c r="E120" s="42" t="s">
        <v>162</v>
      </c>
    </row>
    <row r="121" spans="1:5" x14ac:dyDescent="0.25">
      <c r="A121" s="38" t="s">
        <v>89</v>
      </c>
      <c r="B121" s="39" t="s">
        <v>165</v>
      </c>
      <c r="C121" s="40" t="s">
        <v>91</v>
      </c>
      <c r="D121" s="41">
        <v>99093.54</v>
      </c>
      <c r="E121" s="42" t="s">
        <v>166</v>
      </c>
    </row>
    <row r="122" spans="1:5" x14ac:dyDescent="0.25">
      <c r="A122" s="38" t="s">
        <v>167</v>
      </c>
      <c r="B122" s="39" t="s">
        <v>168</v>
      </c>
      <c r="C122" s="40" t="s">
        <v>169</v>
      </c>
      <c r="D122" s="41">
        <v>121486.58</v>
      </c>
      <c r="E122" s="42" t="s">
        <v>170</v>
      </c>
    </row>
    <row r="123" spans="1:5" x14ac:dyDescent="0.25">
      <c r="A123" s="38" t="s">
        <v>167</v>
      </c>
      <c r="B123" s="39" t="s">
        <v>168</v>
      </c>
      <c r="C123" s="40" t="s">
        <v>169</v>
      </c>
      <c r="D123" s="41">
        <v>13202.75</v>
      </c>
      <c r="E123" s="42" t="s">
        <v>171</v>
      </c>
    </row>
    <row r="124" spans="1:5" x14ac:dyDescent="0.25">
      <c r="A124" s="38" t="s">
        <v>167</v>
      </c>
      <c r="B124" s="39" t="s">
        <v>168</v>
      </c>
      <c r="C124" s="40" t="s">
        <v>169</v>
      </c>
      <c r="D124" s="41">
        <v>11053.41</v>
      </c>
      <c r="E124" s="42" t="s">
        <v>172</v>
      </c>
    </row>
    <row r="125" spans="1:5" x14ac:dyDescent="0.25">
      <c r="A125" s="38" t="s">
        <v>167</v>
      </c>
      <c r="B125" s="39" t="s">
        <v>168</v>
      </c>
      <c r="C125" s="40" t="s">
        <v>169</v>
      </c>
      <c r="D125" s="41">
        <v>35617.01</v>
      </c>
      <c r="E125" s="42" t="s">
        <v>173</v>
      </c>
    </row>
    <row r="126" spans="1:5" x14ac:dyDescent="0.25">
      <c r="A126" s="38" t="s">
        <v>167</v>
      </c>
      <c r="B126" s="39" t="s">
        <v>168</v>
      </c>
      <c r="C126" s="40" t="s">
        <v>169</v>
      </c>
      <c r="D126" s="41">
        <v>2865.75</v>
      </c>
      <c r="E126" s="42" t="s">
        <v>174</v>
      </c>
    </row>
    <row r="127" spans="1:5" x14ac:dyDescent="0.25">
      <c r="A127" s="38" t="s">
        <v>167</v>
      </c>
      <c r="B127" s="39" t="s">
        <v>168</v>
      </c>
      <c r="C127" s="40" t="s">
        <v>169</v>
      </c>
      <c r="D127" s="41">
        <v>1227.77</v>
      </c>
      <c r="E127" s="42" t="s">
        <v>175</v>
      </c>
    </row>
    <row r="128" spans="1:5" x14ac:dyDescent="0.25">
      <c r="A128" s="38" t="s">
        <v>176</v>
      </c>
      <c r="B128" s="39" t="s">
        <v>177</v>
      </c>
      <c r="C128" s="40" t="s">
        <v>178</v>
      </c>
      <c r="D128" s="41">
        <v>17796</v>
      </c>
      <c r="E128" s="42" t="s">
        <v>179</v>
      </c>
    </row>
    <row r="129" spans="1:5" x14ac:dyDescent="0.25">
      <c r="A129" s="38" t="s">
        <v>151</v>
      </c>
      <c r="B129" s="39" t="s">
        <v>180</v>
      </c>
      <c r="C129" s="40" t="s">
        <v>181</v>
      </c>
      <c r="D129" s="41">
        <v>6000</v>
      </c>
      <c r="E129" s="42" t="s">
        <v>182</v>
      </c>
    </row>
    <row r="130" spans="1:5" x14ac:dyDescent="0.25">
      <c r="A130" s="43"/>
      <c r="B130" s="44"/>
      <c r="C130" s="45" t="s">
        <v>183</v>
      </c>
      <c r="D130" s="46">
        <f>SUM(D72:D129)</f>
        <v>1329023.0099999998</v>
      </c>
      <c r="E130" s="47"/>
    </row>
    <row r="131" spans="1:5" x14ac:dyDescent="0.25">
      <c r="A131" s="38" t="s">
        <v>27</v>
      </c>
      <c r="B131" s="39" t="s">
        <v>184</v>
      </c>
      <c r="C131" s="40" t="s">
        <v>185</v>
      </c>
      <c r="D131" s="41">
        <v>14400</v>
      </c>
      <c r="E131" s="42" t="s">
        <v>186</v>
      </c>
    </row>
    <row r="132" spans="1:5" x14ac:dyDescent="0.25">
      <c r="A132" s="38" t="s">
        <v>102</v>
      </c>
      <c r="B132" s="39" t="s">
        <v>103</v>
      </c>
      <c r="C132" s="40" t="s">
        <v>187</v>
      </c>
      <c r="D132" s="41">
        <v>45600</v>
      </c>
      <c r="E132" s="42" t="s">
        <v>105</v>
      </c>
    </row>
    <row r="133" spans="1:5" x14ac:dyDescent="0.25">
      <c r="A133" s="43"/>
      <c r="B133" s="44"/>
      <c r="C133" s="45" t="s">
        <v>188</v>
      </c>
      <c r="D133" s="46">
        <f>SUM(D131:D132)</f>
        <v>60000</v>
      </c>
      <c r="E133" s="47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2019-09-16T05:58:39Z</dcterms:modified>
</cp:coreProperties>
</file>